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mc:AlternateContent xmlns:mc="http://schemas.openxmlformats.org/markup-compatibility/2006">
    <mc:Choice Requires="x15">
      <x15ac:absPath xmlns:x15ac="http://schemas.microsoft.com/office/spreadsheetml/2010/11/ac" url="https://xentrallorguk-my.sharepoint.com/personal/emily_robinson_stockton_gov_uk/Documents/documents/Planning/SPDs/"/>
    </mc:Choice>
  </mc:AlternateContent>
  <xr:revisionPtr revIDLastSave="0" documentId="13_ncr:1_{43F1379F-4AE5-4723-9275-D632AED6F0A9}" xr6:coauthVersionLast="47" xr6:coauthVersionMax="47" xr10:uidLastSave="{00000000-0000-0000-0000-000000000000}"/>
  <bookViews>
    <workbookView xWindow="28680" yWindow="-120" windowWidth="24240" windowHeight="18240" xr2:uid="{00000000-000D-0000-FFFF-FFFF00000000}"/>
  </bookViews>
  <sheets>
    <sheet name="RESIDENTIAL" sheetId="5" r:id="rId1"/>
  </sheets>
  <definedNames>
    <definedName name="_xlnm.Print_Area" localSheetId="0">RESIDENTIAL!$C$1:$G$28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 i="5" l="1"/>
  <c r="D23" i="5" s="1"/>
  <c r="E30" i="5"/>
  <c r="E33" i="5" s="1"/>
  <c r="E32" i="5"/>
  <c r="D20" i="5"/>
  <c r="D14" i="5"/>
  <c r="D25" i="5"/>
  <c r="E31" i="5"/>
  <c r="D24" i="5" l="1"/>
  <c r="D22" i="5"/>
</calcChain>
</file>

<file path=xl/sharedStrings.xml><?xml version="1.0" encoding="utf-8"?>
<sst xmlns="http://schemas.openxmlformats.org/spreadsheetml/2006/main" count="29" uniqueCount="29">
  <si>
    <t>Open Space Type</t>
  </si>
  <si>
    <t>Parks</t>
  </si>
  <si>
    <t xml:space="preserve">Sports </t>
  </si>
  <si>
    <t>Amenity greenspace</t>
  </si>
  <si>
    <t xml:space="preserve">Play </t>
  </si>
  <si>
    <t>Allotments</t>
  </si>
  <si>
    <t>Standard Charge per Person</t>
  </si>
  <si>
    <t xml:space="preserve">Total Charge for Development </t>
  </si>
  <si>
    <t>Open Space</t>
  </si>
  <si>
    <t>Open Space Maintenance</t>
  </si>
  <si>
    <t xml:space="preserve">Built Facilities </t>
  </si>
  <si>
    <t>total</t>
  </si>
  <si>
    <t>What will need to be provided on site?</t>
  </si>
  <si>
    <t xml:space="preserve">Where provision is not made on site, the following standard charges will apply. If some provision is to be made on site, these charges will need to be adjusted accordingly. </t>
  </si>
  <si>
    <t>On site provision not required - please see standard charge below</t>
  </si>
  <si>
    <t>PPG17 Contributions Calculator</t>
  </si>
  <si>
    <t>This Contributions Calculator is a tool based on the information contained within the Open Space, Recreation and Landscaping SPD. Final requirements for open space and built facility contributions will be agreed with the Case Officer as part of the planning application process.The standards used in the calculations below are based on a thorough PPG17 Assessment.These locally set standards aim to improve the quantity, quality and proximity of open space and sports provision.</t>
  </si>
  <si>
    <t>Please enter the number of properties to be developed in the orange box - the provision required will then be displayed below.</t>
  </si>
  <si>
    <t>Number of Bedrooms</t>
  </si>
  <si>
    <t>Number of Properties</t>
  </si>
  <si>
    <t>1 bedroom properties</t>
  </si>
  <si>
    <t>2 bedroom properties</t>
  </si>
  <si>
    <t>3 bedroom properties</t>
  </si>
  <si>
    <t>4 bedroom properties</t>
  </si>
  <si>
    <t>5 or more bedroom properties</t>
  </si>
  <si>
    <t>Total Properties</t>
  </si>
  <si>
    <t>Estimated Population</t>
  </si>
  <si>
    <t xml:space="preserve">Provision required (Ha except play) </t>
  </si>
  <si>
    <t>Natural greenspace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</si>
</sst>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5" x14ac:knownFonts="1">
    <font>
      <sz val="10"/>
      <name val="Arial"/>
    </font>
    <font>
      <b/>
      <sz val="10"/>
      <name val="Arial"/>
      <family val="2"/>
    </font>
    <font>
      <sz val="10"/>
      <name val="Arial"/>
      <family val="2"/>
    </font>
    <font>
      <sz val="18"/>
      <name val="Arial"/>
    </font>
    <font>
      <sz val="10"/>
      <color indexed="12"/>
      <name val="Arial"/>
      <family val="2"/>
    </font>
  </fonts>
  <fills count="8">
    <fill>
      <patternFill patternType="none"/>
    </fill>
    <fill>
      <patternFill patternType="gray125"/>
    </fill>
    <fill>
      <patternFill patternType="solid">
        <fgColor indexed="22"/>
        <bgColor indexed="64"/>
      </patternFill>
    </fill>
    <fill>
      <patternFill patternType="solid">
        <fgColor indexed="44"/>
        <bgColor indexed="64"/>
      </patternFill>
    </fill>
    <fill>
      <patternFill patternType="solid">
        <fgColor indexed="47"/>
        <bgColor indexed="64"/>
      </patternFill>
    </fill>
    <fill>
      <patternFill patternType="solid">
        <fgColor indexed="53"/>
        <bgColor indexed="64"/>
      </patternFill>
    </fill>
    <fill>
      <patternFill patternType="solid">
        <fgColor indexed="9"/>
        <bgColor indexed="64"/>
      </patternFill>
    </fill>
    <fill>
      <patternFill patternType="solid">
        <fgColor theme="0"/>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53"/>
      </left>
      <right style="medium">
        <color indexed="53"/>
      </right>
      <top style="thin">
        <color indexed="53"/>
      </top>
      <bottom style="thin">
        <color indexed="53"/>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53"/>
      </left>
      <right style="medium">
        <color indexed="53"/>
      </right>
      <top style="medium">
        <color indexed="53"/>
      </top>
      <bottom style="thin">
        <color indexed="53"/>
      </bottom>
      <diagonal/>
    </border>
    <border>
      <left style="medium">
        <color indexed="64"/>
      </left>
      <right/>
      <top style="thin">
        <color indexed="64"/>
      </top>
      <bottom style="medium">
        <color indexed="64"/>
      </bottom>
      <diagonal/>
    </border>
    <border>
      <left style="medium">
        <color indexed="53"/>
      </left>
      <right style="medium">
        <color indexed="53"/>
      </right>
      <top style="thin">
        <color indexed="53"/>
      </top>
      <bottom style="medium">
        <color indexed="53"/>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ck">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1">
    <xf numFmtId="0" fontId="0" fillId="0" borderId="0"/>
  </cellStyleXfs>
  <cellXfs count="50">
    <xf numFmtId="0" fontId="0" fillId="0" borderId="0" xfId="0"/>
    <xf numFmtId="0" fontId="1" fillId="2" borderId="1" xfId="0" applyFont="1" applyFill="1" applyBorder="1"/>
    <xf numFmtId="0" fontId="1" fillId="2" borderId="2" xfId="0" applyFont="1" applyFill="1" applyBorder="1" applyAlignment="1">
      <alignment horizontal="center" vertical="center" wrapText="1"/>
    </xf>
    <xf numFmtId="0" fontId="1" fillId="2" borderId="3" xfId="0" applyFont="1" applyFill="1" applyBorder="1" applyAlignment="1">
      <alignment vertical="center" wrapText="1"/>
    </xf>
    <xf numFmtId="0" fontId="0" fillId="0" borderId="0" xfId="0" applyAlignment="1">
      <alignment wrapText="1"/>
    </xf>
    <xf numFmtId="0" fontId="1" fillId="3" borderId="1" xfId="0" applyFont="1" applyFill="1" applyBorder="1"/>
    <xf numFmtId="0" fontId="0" fillId="0" borderId="0" xfId="0" applyBorder="1"/>
    <xf numFmtId="0" fontId="1" fillId="4" borderId="4" xfId="0" applyFont="1" applyFill="1" applyBorder="1"/>
    <xf numFmtId="0" fontId="1" fillId="2" borderId="5" xfId="0" applyFont="1" applyFill="1" applyBorder="1"/>
    <xf numFmtId="0" fontId="1" fillId="3" borderId="6" xfId="0" applyFont="1" applyFill="1" applyBorder="1"/>
    <xf numFmtId="0" fontId="1" fillId="4" borderId="7" xfId="0" applyFont="1" applyFill="1" applyBorder="1"/>
    <xf numFmtId="0" fontId="1" fillId="3" borderId="8" xfId="0" applyFont="1" applyFill="1" applyBorder="1"/>
    <xf numFmtId="0" fontId="1" fillId="4" borderId="9" xfId="0" applyFont="1" applyFill="1" applyBorder="1"/>
    <xf numFmtId="0" fontId="0" fillId="0" borderId="0" xfId="0" applyBorder="1" applyAlignment="1">
      <alignment wrapText="1"/>
    </xf>
    <xf numFmtId="0" fontId="1" fillId="3" borderId="10" xfId="0" applyFont="1" applyFill="1" applyBorder="1" applyAlignment="1">
      <alignment vertical="center"/>
    </xf>
    <xf numFmtId="0" fontId="1" fillId="3" borderId="11" xfId="0" applyFont="1" applyFill="1" applyBorder="1" applyAlignment="1">
      <alignment vertical="center"/>
    </xf>
    <xf numFmtId="0" fontId="1" fillId="3" borderId="12" xfId="0" applyFont="1" applyFill="1" applyBorder="1" applyAlignment="1">
      <alignment vertical="center"/>
    </xf>
    <xf numFmtId="0" fontId="4" fillId="0" borderId="0" xfId="0" applyFont="1"/>
    <xf numFmtId="0" fontId="1" fillId="0" borderId="0" xfId="0" applyFont="1" applyFill="1" applyBorder="1"/>
    <xf numFmtId="0" fontId="1" fillId="0" borderId="0" xfId="0" applyFont="1"/>
    <xf numFmtId="0" fontId="1" fillId="0" borderId="0" xfId="0" applyFont="1" applyFill="1" applyBorder="1" applyAlignment="1">
      <alignment horizontal="right"/>
    </xf>
    <xf numFmtId="164" fontId="4" fillId="0" borderId="0" xfId="0" applyNumberFormat="1" applyFont="1"/>
    <xf numFmtId="164" fontId="1" fillId="0" borderId="0" xfId="0" applyNumberFormat="1" applyFont="1" applyFill="1" applyBorder="1"/>
    <xf numFmtId="0" fontId="1" fillId="3" borderId="13" xfId="0" applyFont="1" applyFill="1" applyBorder="1"/>
    <xf numFmtId="0" fontId="2" fillId="2" borderId="2" xfId="0" applyFont="1" applyFill="1" applyBorder="1"/>
    <xf numFmtId="0" fontId="0" fillId="3" borderId="14" xfId="0" applyFill="1" applyBorder="1"/>
    <xf numFmtId="0" fontId="1" fillId="3" borderId="15" xfId="0" applyFont="1" applyFill="1" applyBorder="1" applyAlignment="1">
      <alignment vertical="center"/>
    </xf>
    <xf numFmtId="0" fontId="1" fillId="3" borderId="16" xfId="0" applyFont="1" applyFill="1" applyBorder="1" applyAlignment="1">
      <alignment vertical="center"/>
    </xf>
    <xf numFmtId="164" fontId="2" fillId="3" borderId="17" xfId="0" applyNumberFormat="1" applyFont="1" applyFill="1" applyBorder="1" applyAlignment="1">
      <alignment horizontal="center" vertical="center"/>
    </xf>
    <xf numFmtId="164" fontId="2" fillId="3" borderId="18" xfId="0" applyNumberFormat="1" applyFont="1" applyFill="1" applyBorder="1" applyAlignment="1">
      <alignment horizontal="center" vertical="center"/>
    </xf>
    <xf numFmtId="164" fontId="2" fillId="3" borderId="19" xfId="0" applyNumberFormat="1" applyFont="1" applyFill="1" applyBorder="1" applyAlignment="1">
      <alignment horizontal="center" vertical="center"/>
    </xf>
    <xf numFmtId="164" fontId="2" fillId="3" borderId="25" xfId="0" applyNumberFormat="1" applyFont="1" applyFill="1" applyBorder="1" applyAlignment="1">
      <alignment horizontal="center" vertical="center"/>
    </xf>
    <xf numFmtId="0" fontId="0" fillId="0" borderId="27" xfId="0" applyBorder="1" applyAlignment="1">
      <alignment horizontal="left" vertical="center" wrapText="1"/>
    </xf>
    <xf numFmtId="164" fontId="2" fillId="3" borderId="21" xfId="0" applyNumberFormat="1" applyFont="1" applyFill="1" applyBorder="1" applyAlignment="1">
      <alignment horizontal="center" vertical="center"/>
    </xf>
    <xf numFmtId="164" fontId="2" fillId="3" borderId="22" xfId="0" applyNumberFormat="1" applyFont="1" applyFill="1" applyBorder="1" applyAlignment="1">
      <alignment horizontal="center" vertical="center"/>
    </xf>
    <xf numFmtId="0" fontId="0" fillId="0" borderId="23" xfId="0" applyBorder="1" applyAlignment="1">
      <alignment horizontal="left" vertical="center" wrapText="1"/>
    </xf>
    <xf numFmtId="0" fontId="0" fillId="0" borderId="24" xfId="0" applyBorder="1" applyAlignment="1">
      <alignment horizontal="left" vertical="center" wrapText="1"/>
    </xf>
    <xf numFmtId="0" fontId="1" fillId="2" borderId="3" xfId="0" applyFont="1" applyFill="1" applyBorder="1" applyAlignment="1">
      <alignment horizontal="left" vertical="top" wrapText="1"/>
    </xf>
    <xf numFmtId="0" fontId="1" fillId="2" borderId="13" xfId="0" applyFont="1" applyFill="1" applyBorder="1" applyAlignment="1">
      <alignment horizontal="left" vertical="top" wrapText="1"/>
    </xf>
    <xf numFmtId="0" fontId="1" fillId="2" borderId="20" xfId="0" applyFont="1" applyFill="1" applyBorder="1" applyAlignment="1">
      <alignment horizontal="left" vertical="top" wrapText="1"/>
    </xf>
    <xf numFmtId="0" fontId="3" fillId="6" borderId="0" xfId="0" applyFont="1" applyFill="1" applyAlignment="1">
      <alignment horizontal="center" vertical="top"/>
    </xf>
    <xf numFmtId="0" fontId="0" fillId="0" borderId="0" xfId="0" applyNumberFormat="1" applyAlignment="1">
      <alignment vertical="top" wrapText="1"/>
    </xf>
    <xf numFmtId="0" fontId="0" fillId="0" borderId="26" xfId="0" applyNumberFormat="1" applyBorder="1" applyAlignment="1">
      <alignment vertical="top" wrapText="1"/>
    </xf>
    <xf numFmtId="0" fontId="1" fillId="2" borderId="3" xfId="0" applyFont="1" applyFill="1" applyBorder="1" applyAlignment="1">
      <alignment horizontal="left" wrapText="1"/>
    </xf>
    <xf numFmtId="0" fontId="1" fillId="2" borderId="13" xfId="0" applyFont="1" applyFill="1" applyBorder="1" applyAlignment="1">
      <alignment horizontal="left" wrapText="1"/>
    </xf>
    <xf numFmtId="0" fontId="1" fillId="2" borderId="20" xfId="0" applyFont="1" applyFill="1" applyBorder="1" applyAlignment="1">
      <alignment horizontal="left" wrapText="1"/>
    </xf>
    <xf numFmtId="0" fontId="1" fillId="7" borderId="0" xfId="0" applyFont="1" applyFill="1" applyBorder="1" applyAlignment="1">
      <alignment horizontal="center" vertical="center" wrapText="1"/>
    </xf>
    <xf numFmtId="0" fontId="1" fillId="2" borderId="28" xfId="0" applyFont="1" applyFill="1" applyBorder="1" applyAlignment="1">
      <alignment horizontal="center" vertical="center" wrapText="1"/>
    </xf>
    <xf numFmtId="164" fontId="1" fillId="5" borderId="29" xfId="0" applyNumberFormat="1" applyFont="1" applyFill="1" applyBorder="1" applyAlignment="1">
      <alignment horizontal="center"/>
    </xf>
    <xf numFmtId="0" fontId="0" fillId="7" borderId="0" xfId="0" applyFill="1" applyBorder="1" applyAlignment="1">
      <alignment horizontal="left" vertical="center" wrapText="1"/>
    </xf>
  </cellXfs>
  <cellStyles count="1">
    <cellStyle name="Normal" xfId="0" builtinId="0"/>
  </cellStyles>
  <dxfs count="4">
    <dxf>
      <fill>
        <patternFill>
          <bgColor indexed="44"/>
        </patternFill>
      </fill>
    </dxf>
    <dxf>
      <fill>
        <patternFill>
          <bgColor indexed="53"/>
        </patternFill>
      </fill>
    </dxf>
    <dxf>
      <fill>
        <patternFill>
          <bgColor indexed="53"/>
        </patternFill>
      </fill>
    </dxf>
    <dxf>
      <fill>
        <patternFill>
          <bgColor indexed="4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483064</xdr:colOff>
      <xdr:row>1</xdr:row>
      <xdr:rowOff>0</xdr:rowOff>
    </xdr:to>
    <xdr:pic>
      <xdr:nvPicPr>
        <xdr:cNvPr id="3078" name="Picture 2" descr="logo2">
          <a:extLst>
            <a:ext uri="{FF2B5EF4-FFF2-40B4-BE49-F238E27FC236}">
              <a16:creationId xmlns:a16="http://schemas.microsoft.com/office/drawing/2014/main" id="{C2339480-8C0F-4F4C-8D53-ECD5DA0BEF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514" y="0"/>
          <a:ext cx="881743" cy="6150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47"/>
  <sheetViews>
    <sheetView showGridLines="0" tabSelected="1" zoomScale="70" zoomScaleNormal="70" workbookViewId="0">
      <selection activeCell="B27" sqref="B27:G27"/>
    </sheetView>
  </sheetViews>
  <sheetFormatPr defaultRowHeight="12.45" x14ac:dyDescent="0.3"/>
  <cols>
    <col min="1" max="1" width="2" customWidth="1"/>
    <col min="2" max="2" width="5.53515625" customWidth="1"/>
    <col min="3" max="3" width="29.84375" customWidth="1"/>
    <col min="4" max="4" width="64.4609375" customWidth="1"/>
    <col min="5" max="5" width="19.61328125" customWidth="1"/>
    <col min="6" max="6" width="3.69140625" customWidth="1"/>
  </cols>
  <sheetData>
    <row r="1" spans="2:9" ht="48.75" customHeight="1" x14ac:dyDescent="0.3"/>
    <row r="2" spans="2:9" ht="32.25" customHeight="1" x14ac:dyDescent="0.3">
      <c r="B2" s="40" t="s">
        <v>15</v>
      </c>
      <c r="C2" s="40"/>
      <c r="D2" s="40"/>
      <c r="E2" s="40"/>
      <c r="F2" s="40"/>
      <c r="G2" s="40"/>
    </row>
    <row r="3" spans="2:9" ht="27" customHeight="1" x14ac:dyDescent="0.3">
      <c r="B3" s="41" t="s">
        <v>16</v>
      </c>
      <c r="C3" s="41"/>
      <c r="D3" s="41"/>
      <c r="E3" s="41"/>
      <c r="F3" s="41"/>
      <c r="G3" s="41"/>
    </row>
    <row r="4" spans="2:9" ht="41.25" customHeight="1" thickBot="1" x14ac:dyDescent="0.35">
      <c r="B4" s="42"/>
      <c r="C4" s="42"/>
      <c r="D4" s="42"/>
      <c r="E4" s="42"/>
      <c r="F4" s="42"/>
      <c r="G4" s="42"/>
      <c r="H4" s="6"/>
      <c r="I4" s="6"/>
    </row>
    <row r="5" spans="2:9" ht="27" customHeight="1" thickBot="1" x14ac:dyDescent="0.35">
      <c r="B5" s="43" t="s">
        <v>17</v>
      </c>
      <c r="C5" s="44"/>
      <c r="D5" s="44"/>
      <c r="E5" s="44"/>
      <c r="F5" s="44"/>
      <c r="G5" s="45"/>
    </row>
    <row r="6" spans="2:9" ht="16.5" customHeight="1" thickBot="1" x14ac:dyDescent="0.35">
      <c r="F6" s="6"/>
      <c r="G6" s="6"/>
    </row>
    <row r="7" spans="2:9" ht="15" customHeight="1" thickBot="1" x14ac:dyDescent="0.35">
      <c r="C7" s="1" t="s">
        <v>18</v>
      </c>
      <c r="D7" s="8" t="s">
        <v>19</v>
      </c>
      <c r="E7" s="6"/>
    </row>
    <row r="8" spans="2:9" ht="15" customHeight="1" x14ac:dyDescent="0.3">
      <c r="C8" s="9" t="s">
        <v>20</v>
      </c>
      <c r="D8" s="10"/>
      <c r="E8" s="6"/>
    </row>
    <row r="9" spans="2:9" ht="15" customHeight="1" x14ac:dyDescent="0.3">
      <c r="C9" s="9" t="s">
        <v>21</v>
      </c>
      <c r="D9" s="7"/>
    </row>
    <row r="10" spans="2:9" ht="15" customHeight="1" x14ac:dyDescent="0.3">
      <c r="C10" s="9" t="s">
        <v>22</v>
      </c>
      <c r="D10" s="7"/>
      <c r="E10" s="6"/>
    </row>
    <row r="11" spans="2:9" ht="15" customHeight="1" x14ac:dyDescent="0.3">
      <c r="C11" s="9" t="s">
        <v>23</v>
      </c>
      <c r="D11" s="7"/>
      <c r="E11" s="6"/>
    </row>
    <row r="12" spans="2:9" ht="15" customHeight="1" thickBot="1" x14ac:dyDescent="0.35">
      <c r="C12" s="11" t="s">
        <v>24</v>
      </c>
      <c r="D12" s="12"/>
      <c r="E12" s="6"/>
    </row>
    <row r="13" spans="2:9" ht="15" customHeight="1" thickBot="1" x14ac:dyDescent="0.35">
      <c r="C13" s="6"/>
      <c r="D13" s="6"/>
      <c r="E13" s="6"/>
    </row>
    <row r="14" spans="2:9" ht="12.9" thickBot="1" x14ac:dyDescent="0.35">
      <c r="C14" s="5" t="s">
        <v>25</v>
      </c>
      <c r="D14" s="5">
        <f>SUM(D8:D12)</f>
        <v>0</v>
      </c>
      <c r="E14" s="6"/>
      <c r="H14" s="6"/>
      <c r="I14" s="6"/>
    </row>
    <row r="15" spans="2:9" ht="15" customHeight="1" thickBot="1" x14ac:dyDescent="0.35">
      <c r="C15" s="5" t="s">
        <v>26</v>
      </c>
      <c r="D15" s="5">
        <f>D8+(2*D9)+(3*D10)+(4*D11)+(5*D12)</f>
        <v>0</v>
      </c>
      <c r="E15" s="6"/>
    </row>
    <row r="16" spans="2:9" ht="16.5" customHeight="1" thickBot="1" x14ac:dyDescent="0.35">
      <c r="F16" s="6"/>
      <c r="G16" s="6"/>
    </row>
    <row r="17" spans="2:10" s="4" customFormat="1" ht="16.5" customHeight="1" thickBot="1" x14ac:dyDescent="0.35">
      <c r="B17" s="37" t="s">
        <v>12</v>
      </c>
      <c r="C17" s="38"/>
      <c r="D17" s="38"/>
      <c r="E17" s="38"/>
      <c r="F17" s="38"/>
      <c r="G17" s="39"/>
      <c r="H17" s="13"/>
      <c r="I17" s="13"/>
      <c r="J17" s="13"/>
    </row>
    <row r="18" spans="2:10" ht="16.5" customHeight="1" thickBot="1" x14ac:dyDescent="0.35">
      <c r="H18" s="6"/>
      <c r="I18" s="6"/>
    </row>
    <row r="19" spans="2:10" ht="40.5" customHeight="1" thickBot="1" x14ac:dyDescent="0.35">
      <c r="B19" s="4"/>
      <c r="C19" s="2" t="s">
        <v>0</v>
      </c>
      <c r="D19" s="47" t="s">
        <v>27</v>
      </c>
      <c r="E19" s="46"/>
      <c r="F19" s="4"/>
      <c r="G19" s="4"/>
      <c r="H19" s="6"/>
      <c r="I19" s="6"/>
    </row>
    <row r="20" spans="2:10" ht="40.5" customHeight="1" thickTop="1" x14ac:dyDescent="0.3">
      <c r="C20" s="14" t="s">
        <v>1</v>
      </c>
      <c r="D20" s="32" t="str">
        <f>IF(0.00055*D$15&gt;4,0.00055*D$15,"On site provision not required - please see standard charge below")</f>
        <v>On site provision not required - please see standard charge below</v>
      </c>
      <c r="E20" s="49"/>
      <c r="G20" s="6"/>
      <c r="H20" s="6"/>
      <c r="I20" s="6"/>
    </row>
    <row r="21" spans="2:10" ht="40.5" customHeight="1" x14ac:dyDescent="0.3">
      <c r="C21" s="15" t="s">
        <v>28</v>
      </c>
      <c r="D21" s="35" t="s">
        <v>14</v>
      </c>
      <c r="E21" s="49"/>
      <c r="H21" s="6"/>
      <c r="I21" s="6"/>
    </row>
    <row r="22" spans="2:10" ht="40.5" customHeight="1" x14ac:dyDescent="0.3">
      <c r="C22" s="15" t="s">
        <v>2</v>
      </c>
      <c r="D22" s="35" t="str">
        <f>IF(D$15&gt;1000,"For developments of over 1000 people a strategic approach is required to determine if outdoor sports facilities are required on site","On site provision not required - please see standard charge below")</f>
        <v>On site provision not required - please see standard charge below</v>
      </c>
      <c r="E22" s="49"/>
      <c r="H22" s="6"/>
      <c r="I22" s="6"/>
    </row>
    <row r="23" spans="2:10" ht="40.5" customHeight="1" x14ac:dyDescent="0.3">
      <c r="C23" s="15" t="s">
        <v>3</v>
      </c>
      <c r="D23" s="35" t="str">
        <f>IF(0.00139*D$15&gt;0.6,0.00139*D$15,"On site provision not required - please see standard charge below")</f>
        <v>On site provision not required - please see standard charge below</v>
      </c>
      <c r="E23" s="49"/>
      <c r="G23" s="6"/>
      <c r="H23" s="6"/>
      <c r="I23" s="6"/>
    </row>
    <row r="24" spans="2:10" ht="13.5" customHeight="1" x14ac:dyDescent="0.3">
      <c r="C24" s="15" t="s">
        <v>4</v>
      </c>
      <c r="D24" s="35" t="str">
        <f>IF(0.0006666*D$15&gt;1,0.0006666*D$15,"On site provision not required - please see standard charge below")</f>
        <v>On site provision not required - please see standard charge below</v>
      </c>
      <c r="E24" s="49"/>
      <c r="G24" s="6"/>
    </row>
    <row r="25" spans="2:10" ht="29.25" customHeight="1" thickBot="1" x14ac:dyDescent="0.35">
      <c r="C25" s="16" t="s">
        <v>5</v>
      </c>
      <c r="D25" s="36" t="str">
        <f>IF(0.0008*D$15&gt;0.6,0.0008*D$15,"On site provision not required - please see standard charge below")</f>
        <v>On site provision not required - please see standard charge below</v>
      </c>
      <c r="E25" s="49"/>
      <c r="G25" s="6"/>
    </row>
    <row r="26" spans="2:10" ht="16.5" customHeight="1" thickTop="1" thickBot="1" x14ac:dyDescent="0.35"/>
    <row r="27" spans="2:10" ht="30" customHeight="1" thickBot="1" x14ac:dyDescent="0.35">
      <c r="B27" s="37" t="s">
        <v>13</v>
      </c>
      <c r="C27" s="38"/>
      <c r="D27" s="38"/>
      <c r="E27" s="38"/>
      <c r="F27" s="38"/>
      <c r="G27" s="39"/>
    </row>
    <row r="28" spans="2:10" ht="16.5" customHeight="1" thickBot="1" x14ac:dyDescent="0.35"/>
    <row r="29" spans="2:10" ht="44.15" customHeight="1" thickBot="1" x14ac:dyDescent="0.35">
      <c r="C29" s="24"/>
      <c r="D29" s="3" t="s">
        <v>6</v>
      </c>
      <c r="E29" s="47" t="s">
        <v>7</v>
      </c>
      <c r="F29" s="46"/>
    </row>
    <row r="30" spans="2:10" ht="30" customHeight="1" x14ac:dyDescent="0.3">
      <c r="C30" s="26" t="s">
        <v>8</v>
      </c>
      <c r="D30" s="28">
        <v>458.71</v>
      </c>
      <c r="E30" s="33">
        <f>D30*$D$15</f>
        <v>0</v>
      </c>
      <c r="F30" s="46"/>
    </row>
    <row r="31" spans="2:10" ht="30" customHeight="1" x14ac:dyDescent="0.3">
      <c r="C31" s="27" t="s">
        <v>9</v>
      </c>
      <c r="D31" s="29">
        <v>510.84</v>
      </c>
      <c r="E31" s="34">
        <f>D31*$D$15</f>
        <v>0</v>
      </c>
      <c r="F31" s="46"/>
    </row>
    <row r="32" spans="2:10" ht="12.9" thickBot="1" x14ac:dyDescent="0.35">
      <c r="C32" s="27" t="s">
        <v>10</v>
      </c>
      <c r="D32" s="30">
        <v>289.60000000000002</v>
      </c>
      <c r="E32" s="31">
        <f>D32*$D$15</f>
        <v>0</v>
      </c>
      <c r="F32" s="46"/>
    </row>
    <row r="33" spans="2:6" ht="12.9" thickBot="1" x14ac:dyDescent="0.35">
      <c r="C33" s="25"/>
      <c r="D33" s="23" t="s">
        <v>11</v>
      </c>
      <c r="E33" s="48">
        <f>SUM(E30:E32)</f>
        <v>0</v>
      </c>
      <c r="F33" s="46"/>
    </row>
    <row r="36" spans="2:6" ht="20.25" customHeight="1" x14ac:dyDescent="0.3"/>
    <row r="37" spans="2:6" ht="16.5" customHeight="1" x14ac:dyDescent="0.3"/>
    <row r="38" spans="2:6" ht="15.75" customHeight="1" x14ac:dyDescent="0.3">
      <c r="B38" s="17"/>
      <c r="C38" s="18"/>
      <c r="D38" s="18"/>
      <c r="E38" s="19"/>
    </row>
    <row r="39" spans="2:6" ht="15.75" customHeight="1" x14ac:dyDescent="0.3">
      <c r="B39" s="17"/>
      <c r="C39" s="18"/>
      <c r="D39" s="20"/>
      <c r="E39" s="19"/>
    </row>
    <row r="40" spans="2:6" x14ac:dyDescent="0.3">
      <c r="B40" s="17"/>
      <c r="C40" s="18"/>
      <c r="D40" s="18"/>
      <c r="E40" s="19"/>
    </row>
    <row r="41" spans="2:6" ht="19.5" customHeight="1" x14ac:dyDescent="0.3">
      <c r="B41" s="21"/>
      <c r="C41" s="18"/>
      <c r="D41" s="22"/>
      <c r="E41" s="19"/>
    </row>
    <row r="42" spans="2:6" ht="17.25" customHeight="1" x14ac:dyDescent="0.3">
      <c r="B42" s="17"/>
      <c r="C42" s="19"/>
      <c r="D42" s="19"/>
      <c r="E42" s="19"/>
    </row>
    <row r="43" spans="2:6" ht="16.5" customHeight="1" x14ac:dyDescent="0.3">
      <c r="B43" s="17"/>
      <c r="C43" s="18"/>
      <c r="D43" s="18"/>
      <c r="E43" s="18"/>
    </row>
    <row r="44" spans="2:6" ht="18" customHeight="1" x14ac:dyDescent="0.3">
      <c r="B44" s="21"/>
      <c r="C44" s="18"/>
      <c r="D44" s="22"/>
      <c r="E44" s="22"/>
    </row>
    <row r="45" spans="2:6" x14ac:dyDescent="0.3">
      <c r="B45" s="21"/>
      <c r="C45" s="18"/>
      <c r="D45" s="22"/>
      <c r="E45" s="22"/>
    </row>
    <row r="46" spans="2:6" x14ac:dyDescent="0.3">
      <c r="B46" s="21"/>
      <c r="C46" s="18"/>
      <c r="D46" s="22"/>
      <c r="E46" s="22"/>
    </row>
    <row r="47" spans="2:6" x14ac:dyDescent="0.3">
      <c r="C47" s="19"/>
      <c r="D47" s="19"/>
      <c r="E47" s="19"/>
    </row>
  </sheetData>
  <protectedRanges>
    <protectedRange sqref="D8:D12" name="Range1"/>
  </protectedRanges>
  <mergeCells count="5">
    <mergeCell ref="B2:G2"/>
    <mergeCell ref="B3:G4"/>
    <mergeCell ref="B5:G5"/>
    <mergeCell ref="B17:G17"/>
    <mergeCell ref="B27:G27"/>
  </mergeCells>
  <phoneticPr fontId="0" type="noConversion"/>
  <conditionalFormatting sqref="D20:D25">
    <cfRule type="cellIs" dxfId="3" priority="1" stopIfTrue="1" operator="equal">
      <formula>"On site provision not required - please see standard charge below"</formula>
    </cfRule>
    <cfRule type="cellIs" dxfId="2" priority="2" stopIfTrue="1" operator="notEqual">
      <formula>"On site provision not required - please see standard charge below"</formula>
    </cfRule>
  </conditionalFormatting>
  <conditionalFormatting sqref="E33">
    <cfRule type="cellIs" dxfId="1" priority="3" stopIfTrue="1" operator="greaterThan">
      <formula>0</formula>
    </cfRule>
    <cfRule type="cellIs" dxfId="0" priority="4" stopIfTrue="1" operator="equal">
      <formula>0</formula>
    </cfRule>
  </conditionalFormatting>
  <pageMargins left="0.75" right="0.75" top="1" bottom="1" header="0.5" footer="0.5"/>
  <pageSetup paperSize="9" orientation="portrait" r:id="rId1"/>
  <headerFooter alignWithMargins="0">
    <oddHeader>&amp;L&amp;"Calibri"&amp;10&amp;K000000This document was classified as: OFFICIAL&amp;1#</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7C927447662C741896BEB3D34BBDA9A" ma:contentTypeVersion="11" ma:contentTypeDescription="Create a new document." ma:contentTypeScope="" ma:versionID="8f9554ea67918c4b3550d302eabeabdf">
  <xsd:schema xmlns:xsd="http://www.w3.org/2001/XMLSchema" xmlns:xs="http://www.w3.org/2001/XMLSchema" xmlns:p="http://schemas.microsoft.com/office/2006/metadata/properties" xmlns:ns2="96191cb3-3de9-44ea-819a-00177d25005d" xmlns:ns3="93af2e3c-c6a9-484a-aaf8-ff8ea0021cc8" targetNamespace="http://schemas.microsoft.com/office/2006/metadata/properties" ma:root="true" ma:fieldsID="e625e6b41ec6e2d26a009d3de9004274" ns2:_="" ns3:_="">
    <xsd:import namespace="96191cb3-3de9-44ea-819a-00177d25005d"/>
    <xsd:import namespace="93af2e3c-c6a9-484a-aaf8-ff8ea0021cc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191cb3-3de9-44ea-819a-00177d250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3af2e3c-c6a9-484a-aaf8-ff8ea0021cc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53EA7F-C200-44EF-AF49-855C7828B913}">
  <ds:schemaRefs>
    <ds:schemaRef ds:uri="http://schemas.microsoft.com/office/2006/documentManagement/types"/>
    <ds:schemaRef ds:uri="http://purl.org/dc/dcmitype/"/>
    <ds:schemaRef ds:uri="http://www.w3.org/XML/1998/namespace"/>
    <ds:schemaRef ds:uri="http://purl.org/dc/terms/"/>
    <ds:schemaRef ds:uri="http://schemas.openxmlformats.org/package/2006/metadata/core-properties"/>
    <ds:schemaRef ds:uri="http://schemas.microsoft.com/office/infopath/2007/PartnerControls"/>
    <ds:schemaRef ds:uri="http://purl.org/dc/elements/1.1/"/>
    <ds:schemaRef ds:uri="93af2e3c-c6a9-484a-aaf8-ff8ea0021cc8"/>
    <ds:schemaRef ds:uri="96191cb3-3de9-44ea-819a-00177d25005d"/>
    <ds:schemaRef ds:uri="http://schemas.microsoft.com/office/2006/metadata/properties"/>
  </ds:schemaRefs>
</ds:datastoreItem>
</file>

<file path=customXml/itemProps2.xml><?xml version="1.0" encoding="utf-8"?>
<ds:datastoreItem xmlns:ds="http://schemas.openxmlformats.org/officeDocument/2006/customXml" ds:itemID="{F4173CAD-685A-4790-A77C-32CC83ECEB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191cb3-3de9-44ea-819a-00177d25005d"/>
    <ds:schemaRef ds:uri="93af2e3c-c6a9-484a-aaf8-ff8ea0021c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7DAC14-0C82-4C8F-A22C-09A254ACFD1C}">
  <ds:schemaRefs>
    <ds:schemaRef ds:uri="http://schemas.microsoft.com/office/2006/metadata/longProperties"/>
  </ds:schemaRefs>
</ds:datastoreItem>
</file>

<file path=customXml/itemProps4.xml><?xml version="1.0" encoding="utf-8"?>
<ds:datastoreItem xmlns:ds="http://schemas.openxmlformats.org/officeDocument/2006/customXml" ds:itemID="{494E5E68-384F-418E-BFAD-D6FF528EDA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RESIDENTIAL</vt:lpstr>
      <vt:lpstr>RESIDENTIAL!Print_Area</vt:lpstr>
    </vt:vector>
  </TitlesOfParts>
  <Company>Stockton Borough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RichardsonR</dc:creator>
  <cp:lastModifiedBy>Emily Robinson</cp:lastModifiedBy>
  <cp:lastPrinted>2010-08-03T13:34:31Z</cp:lastPrinted>
  <dcterms:created xsi:type="dcterms:W3CDTF">2010-07-20T08:00:23Z</dcterms:created>
  <dcterms:modified xsi:type="dcterms:W3CDTF">2022-03-02T11:13:53Z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Emily Robinson</vt:lpwstr>
  </property>
  <property fmtid="{D5CDD505-2E9C-101B-9397-08002B2CF9AE}" pid="3" name="Order">
    <vt:lpwstr>420000.000000000</vt:lpwstr>
  </property>
  <property fmtid="{D5CDD505-2E9C-101B-9397-08002B2CF9AE}" pid="4" name="display_urn:schemas-microsoft-com:office:office#Author">
    <vt:lpwstr>Emily Robinson</vt:lpwstr>
  </property>
  <property fmtid="{D5CDD505-2E9C-101B-9397-08002B2CF9AE}" pid="5" name="MSIP_Label_b0959cb5-d6fa-43bd-af65-dd08ea55ea38_Enabled">
    <vt:lpwstr>true</vt:lpwstr>
  </property>
  <property fmtid="{D5CDD505-2E9C-101B-9397-08002B2CF9AE}" pid="6" name="MSIP_Label_b0959cb5-d6fa-43bd-af65-dd08ea55ea38_SetDate">
    <vt:lpwstr>2022-03-02T11:09:19Z</vt:lpwstr>
  </property>
  <property fmtid="{D5CDD505-2E9C-101B-9397-08002B2CF9AE}" pid="7" name="MSIP_Label_b0959cb5-d6fa-43bd-af65-dd08ea55ea38_Method">
    <vt:lpwstr>Privileged</vt:lpwstr>
  </property>
  <property fmtid="{D5CDD505-2E9C-101B-9397-08002B2CF9AE}" pid="8" name="MSIP_Label_b0959cb5-d6fa-43bd-af65-dd08ea55ea38_Name">
    <vt:lpwstr>b0959cb5-d6fa-43bd-af65-dd08ea55ea38</vt:lpwstr>
  </property>
  <property fmtid="{D5CDD505-2E9C-101B-9397-08002B2CF9AE}" pid="9" name="MSIP_Label_b0959cb5-d6fa-43bd-af65-dd08ea55ea38_SiteId">
    <vt:lpwstr>c947251d-81c4-4c9b-995d-f3d3b7a048c7</vt:lpwstr>
  </property>
  <property fmtid="{D5CDD505-2E9C-101B-9397-08002B2CF9AE}" pid="10" name="MSIP_Label_b0959cb5-d6fa-43bd-af65-dd08ea55ea38_ActionId">
    <vt:lpwstr>31ae5b04-8713-45b4-b1fc-e4528e6b6714</vt:lpwstr>
  </property>
  <property fmtid="{D5CDD505-2E9C-101B-9397-08002B2CF9AE}" pid="11" name="MSIP_Label_b0959cb5-d6fa-43bd-af65-dd08ea55ea38_ContentBits">
    <vt:lpwstr>1</vt:lpwstr>
  </property>
</Properties>
</file>